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filterPrivacy="1" defaultThemeVersion="166925"/>
  <xr:revisionPtr revIDLastSave="0" documentId="13_ncr:1_{66B69EFA-366F-0841-A4EE-4F72F40C9E60}" xr6:coauthVersionLast="45" xr6:coauthVersionMax="45" xr10:uidLastSave="{00000000-0000-0000-0000-000000000000}"/>
  <bookViews>
    <workbookView xWindow="780" yWindow="960" windowWidth="27640" windowHeight="16540" xr2:uid="{0CA54476-88FA-7F40-BA72-7F23BC4BFD7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" l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E3" i="1"/>
  <c r="V3" i="1" s="1"/>
  <c r="E4" i="1"/>
  <c r="E5" i="1"/>
  <c r="V5" i="1" s="1"/>
  <c r="E6" i="1"/>
  <c r="E7" i="1"/>
  <c r="V7" i="1" s="1"/>
  <c r="E8" i="1"/>
  <c r="V8" i="1" s="1"/>
  <c r="E9" i="1"/>
  <c r="E10" i="1"/>
  <c r="V10" i="1" s="1"/>
  <c r="E11" i="1"/>
  <c r="V11" i="1" s="1"/>
  <c r="E12" i="1"/>
  <c r="V12" i="1"/>
  <c r="E13" i="1"/>
  <c r="V13" i="1" s="1"/>
  <c r="E14" i="1"/>
  <c r="V14" i="1" s="1"/>
  <c r="E15" i="1"/>
  <c r="E16" i="1"/>
  <c r="V16" i="1" s="1"/>
  <c r="E17" i="1"/>
  <c r="V17" i="1" s="1"/>
  <c r="E18" i="1"/>
  <c r="V18" i="1" s="1"/>
  <c r="E19" i="1"/>
  <c r="V19" i="1"/>
  <c r="E20" i="1"/>
  <c r="V20" i="1" s="1"/>
  <c r="E21" i="1"/>
  <c r="V21" i="1" s="1"/>
  <c r="E22" i="1"/>
  <c r="V22" i="1" s="1"/>
  <c r="E23" i="1"/>
  <c r="V23" i="1"/>
  <c r="E24" i="1"/>
  <c r="E25" i="1"/>
  <c r="E26" i="1"/>
  <c r="V26" i="1" s="1"/>
  <c r="E27" i="1"/>
  <c r="V27" i="1" s="1"/>
  <c r="E28" i="1"/>
  <c r="V28" i="1" s="1"/>
  <c r="E29" i="1"/>
  <c r="V29" i="1"/>
  <c r="E30" i="1"/>
  <c r="V30" i="1" s="1"/>
  <c r="E31" i="1"/>
  <c r="V31" i="1" s="1"/>
  <c r="E32" i="1"/>
  <c r="V32" i="1" s="1"/>
  <c r="E33" i="1"/>
  <c r="V33" i="1"/>
  <c r="E34" i="1"/>
  <c r="V34" i="1" s="1"/>
  <c r="E35" i="1"/>
  <c r="V35" i="1" s="1"/>
  <c r="E36" i="1"/>
  <c r="V36" i="1" s="1"/>
  <c r="E37" i="1"/>
  <c r="V37" i="1" s="1"/>
  <c r="E38" i="1"/>
  <c r="V38" i="1"/>
  <c r="E39" i="1"/>
  <c r="V39" i="1" s="1"/>
  <c r="E40" i="1"/>
  <c r="V40" i="1" s="1"/>
  <c r="E41" i="1"/>
  <c r="E42" i="1"/>
  <c r="E43" i="1"/>
  <c r="V43" i="1"/>
  <c r="E44" i="1"/>
  <c r="E45" i="1"/>
  <c r="V45" i="1" s="1"/>
  <c r="E46" i="1"/>
  <c r="V46" i="1"/>
  <c r="E47" i="1"/>
  <c r="V47" i="1"/>
  <c r="E48" i="1"/>
  <c r="V48" i="1" s="1"/>
  <c r="E49" i="1"/>
  <c r="V49" i="1" s="1"/>
  <c r="E50" i="1"/>
  <c r="V50" i="1"/>
  <c r="E51" i="1"/>
  <c r="V51" i="1"/>
  <c r="E52" i="1"/>
  <c r="V52" i="1"/>
  <c r="E53" i="1"/>
  <c r="V53" i="1" s="1"/>
  <c r="E54" i="1"/>
  <c r="V54" i="1" s="1"/>
  <c r="E55" i="1"/>
  <c r="V55" i="1"/>
  <c r="E56" i="1"/>
  <c r="V56" i="1"/>
  <c r="E57" i="1"/>
  <c r="V57" i="1" s="1"/>
  <c r="E58" i="1"/>
  <c r="V58" i="1"/>
  <c r="E59" i="1"/>
  <c r="V59" i="1" s="1"/>
  <c r="E60" i="1"/>
  <c r="E61" i="1"/>
  <c r="V61" i="1"/>
  <c r="E62" i="1"/>
  <c r="V62" i="1" s="1"/>
  <c r="E63" i="1"/>
  <c r="E64" i="1"/>
  <c r="V64" i="1" s="1"/>
  <c r="E65" i="1"/>
  <c r="V65" i="1" s="1"/>
  <c r="E66" i="1"/>
  <c r="V66" i="1"/>
</calcChain>
</file>

<file path=xl/sharedStrings.xml><?xml version="1.0" encoding="utf-8"?>
<sst xmlns="http://schemas.openxmlformats.org/spreadsheetml/2006/main" count="217" uniqueCount="154">
  <si>
    <t>1355-6509</t>
  </si>
  <si>
    <t>yes</t>
  </si>
  <si>
    <t>Translator</t>
  </si>
  <si>
    <t>1478-1700</t>
  </si>
  <si>
    <t>Translation studies</t>
  </si>
  <si>
    <t>2211-3711</t>
  </si>
  <si>
    <t>Translation spaces</t>
  </si>
  <si>
    <t>0737-4836</t>
  </si>
  <si>
    <t>Translation review</t>
  </si>
  <si>
    <t>2352-1805</t>
  </si>
  <si>
    <t>Translation and translanguaging in multilingual contexts</t>
  </si>
  <si>
    <t>0968-1361</t>
  </si>
  <si>
    <t>Translation and literature</t>
  </si>
  <si>
    <t>1932-2798</t>
  </si>
  <si>
    <t>Translation and interpreting studies</t>
  </si>
  <si>
    <t>0950-236X</t>
  </si>
  <si>
    <t>no</t>
  </si>
  <si>
    <t>Textual practice</t>
  </si>
  <si>
    <t>1860-7330</t>
  </si>
  <si>
    <t>Text &amp; talk</t>
  </si>
  <si>
    <t>0929-9971</t>
  </si>
  <si>
    <t>Terminology</t>
  </si>
  <si>
    <t>0924-1884</t>
  </si>
  <si>
    <t>Target: international journal of translation studies</t>
  </si>
  <si>
    <t>0346-251X</t>
  </si>
  <si>
    <t>System</t>
  </si>
  <si>
    <t>0272-2631</t>
  </si>
  <si>
    <t>Studies in second language acquisition</t>
  </si>
  <si>
    <t>0378-4177</t>
  </si>
  <si>
    <t>Studies in language</t>
  </si>
  <si>
    <t>0213-2028</t>
  </si>
  <si>
    <t>Revista española de lingüística aplicada</t>
  </si>
  <si>
    <t>0958-3440</t>
  </si>
  <si>
    <t>ReCALL</t>
  </si>
  <si>
    <t>0907-676X</t>
  </si>
  <si>
    <t>Perspectives: studies in translation theory and practice</t>
  </si>
  <si>
    <t>0167-806X</t>
  </si>
  <si>
    <t>Natural language and linguistic theory</t>
  </si>
  <si>
    <t>0167-8507</t>
  </si>
  <si>
    <t>Multilingua</t>
  </si>
  <si>
    <t>0026-7902</t>
  </si>
  <si>
    <t>Modern language journal</t>
  </si>
  <si>
    <t>0922-6567</t>
  </si>
  <si>
    <t>Machine translation</t>
  </si>
  <si>
    <t>0898-5898</t>
  </si>
  <si>
    <t>Linguistics and education</t>
  </si>
  <si>
    <t>0024-3892</t>
  </si>
  <si>
    <t>Linguistic inquiry</t>
  </si>
  <si>
    <t>0024-3841</t>
  </si>
  <si>
    <t>Lingua</t>
  </si>
  <si>
    <t>0023-9909</t>
  </si>
  <si>
    <t>Lebende Sprachen</t>
  </si>
  <si>
    <t>1387-6759</t>
  </si>
  <si>
    <t>Languages in contrast</t>
  </si>
  <si>
    <t>0790-8318</t>
  </si>
  <si>
    <t>Language, culture and curriculum</t>
  </si>
  <si>
    <t>0261-4448</t>
  </si>
  <si>
    <t>Language teaching</t>
  </si>
  <si>
    <t>0957-1736</t>
  </si>
  <si>
    <t>Language learning journal</t>
  </si>
  <si>
    <t>0023-8333</t>
  </si>
  <si>
    <t>Language learning</t>
  </si>
  <si>
    <t>0047-4045</t>
  </si>
  <si>
    <t>Language in society</t>
  </si>
  <si>
    <t>1470-8477</t>
  </si>
  <si>
    <t>Language &amp; intercultural communication</t>
  </si>
  <si>
    <t>0271-5309</t>
  </si>
  <si>
    <t>Language &amp; communication</t>
  </si>
  <si>
    <t>1360-6441</t>
  </si>
  <si>
    <t>Journal of sociolinguistics</t>
  </si>
  <si>
    <t>0378-2166</t>
  </si>
  <si>
    <t>Journal of pragmatics</t>
  </si>
  <si>
    <t>0143-4632</t>
  </si>
  <si>
    <t>Journal of multilingual and multicultural development</t>
  </si>
  <si>
    <t>1744-7143</t>
  </si>
  <si>
    <t>Journal of multicultural discourses</t>
  </si>
  <si>
    <t>0022-2267</t>
  </si>
  <si>
    <t>Journal of linguistics</t>
  </si>
  <si>
    <t>1534-8458</t>
  </si>
  <si>
    <t>Journal of language, identity and education</t>
  </si>
  <si>
    <t>1321-6597</t>
  </si>
  <si>
    <t>Journal of international communication</t>
  </si>
  <si>
    <t>1747-5759</t>
  </si>
  <si>
    <t>Journal of intercultural communication research</t>
  </si>
  <si>
    <t>2294-110X</t>
  </si>
  <si>
    <t>ITL: international journal of applied linguistics</t>
  </si>
  <si>
    <t>1384-6647</t>
  </si>
  <si>
    <t>Interpreting: international journal of research and practice in interpreting</t>
  </si>
  <si>
    <t>1750-399X</t>
  </si>
  <si>
    <t>Interpreter and translator trainer</t>
  </si>
  <si>
    <t>0165-2516</t>
  </si>
  <si>
    <t>International journal of the sociology of language</t>
  </si>
  <si>
    <t>1479-0718</t>
  </si>
  <si>
    <t>International journal of multilingualism</t>
  </si>
  <si>
    <t>0950-3846</t>
  </si>
  <si>
    <t>International journal of lexicography</t>
  </si>
  <si>
    <t>1384-6655</t>
  </si>
  <si>
    <t>International journal of corpus linguistics</t>
  </si>
  <si>
    <t>1612-295X</t>
  </si>
  <si>
    <t>Intercultural pragmatics</t>
  </si>
  <si>
    <t>0019-7262</t>
  </si>
  <si>
    <t>Indogermanische Forschungen</t>
  </si>
  <si>
    <t>0360-3989</t>
  </si>
  <si>
    <t>Human communication research</t>
  </si>
  <si>
    <t>1598-7647</t>
  </si>
  <si>
    <t>Forum: revue internationale d'interprétation et de traduction = international journal of interpretation and translation</t>
  </si>
  <si>
    <t>0015-718X</t>
  </si>
  <si>
    <t>Foreign language annals</t>
  </si>
  <si>
    <t>0267-3231</t>
  </si>
  <si>
    <t>European journal of communication</t>
  </si>
  <si>
    <t>1461-4456</t>
  </si>
  <si>
    <t>Discourse studies</t>
  </si>
  <si>
    <t>0957-9265</t>
  </si>
  <si>
    <t>Discourse &amp; society</t>
  </si>
  <si>
    <t>1740-5904</t>
  </si>
  <si>
    <t>Critical discourse studies</t>
  </si>
  <si>
    <t>1810-7478</t>
  </si>
  <si>
    <t>Concentric: studies in linguistics (同心圓與文學與文化研究)</t>
  </si>
  <si>
    <t>0958-8221</t>
  </si>
  <si>
    <t>Computer assisted language learning</t>
  </si>
  <si>
    <t>0936-5907</t>
  </si>
  <si>
    <t>Cognitive linguistics</t>
  </si>
  <si>
    <t>0008-4506</t>
  </si>
  <si>
    <t>Canadian modern language review</t>
  </si>
  <si>
    <t>0008-4131</t>
  </si>
  <si>
    <t>Canadian journal of linguistics = Revue canadienne de linguistique</t>
  </si>
  <si>
    <t>0521-9744</t>
  </si>
  <si>
    <t>Babel</t>
  </si>
  <si>
    <t>0142-6001</t>
  </si>
  <si>
    <t>Applied linguistics</t>
  </si>
  <si>
    <t>1585-1923</t>
  </si>
  <si>
    <t>Across languages and cultures</t>
  </si>
  <si>
    <t>% OA</t>
  </si>
  <si>
    <t>n published in period</t>
  </si>
  <si>
    <t>1st year OA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</si>
  <si>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</si>
  <si>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</si>
  <si>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</si>
  <si>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</si>
  <si>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</si>
  <si>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</si>
  <si>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</si>
  <si>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</si>
  <si>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</si>
  <si>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</si>
  <si>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</si>
  <si>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</si>
  <si>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</si>
  <si>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</si>
  <si>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N OA</t>
  </si>
  <si>
    <t>issn</t>
  </si>
  <si>
    <t>core</t>
  </si>
  <si>
    <t>journal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</si>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</sst>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2" borderId="1" xfId="0" applyFill="1" applyBorder="1"/>
    <xf numFmtId="0" fontId="0" fillId="0" borderId="1" xfId="0" applyBorder="1"/>
    <xf numFmtId="0" fontId="0" fillId="2" borderId="2" xfId="0" applyFill="1" applyBorder="1"/>
    <xf numFmtId="0" fontId="0" fillId="0" borderId="2" xfId="0" applyBorder="1"/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346EF3-50E2-434B-A1A4-DD643AF1F7A7}" name="Tabla2" displayName="Tabla2" ref="A1:V66" totalsRowShown="0">
  <autoFilter ref="A1:V66" xr:uid="{A6C49469-2B15-094F-8C42-8DF58B03E22E}"/>
  <sortState xmlns:xlrd2="http://schemas.microsoft.com/office/spreadsheetml/2017/richdata2" ref="A2:V66">
    <sortCondition ref="B1:B66"/>
  </sortState>
  <tableColumns count="22">
    <tableColumn id="1" xr3:uid="{A93F5049-9CAF-F749-90DE-18F3D9025D97}" name="n">
      <calculatedColumnFormula>A1+1</calculatedColumnFormula>
    </tableColumn>
    <tableColumn id="2" xr3:uid="{57BA7866-1A16-5C44-86FB-E2353C2202DC}" name="journal" dataDxfId="2"/>
    <tableColumn id="3" xr3:uid="{F69045A4-07F3-DF4A-8A10-F1DAE64A9746}" name="core" dataDxfId="1"/>
    <tableColumn id="4" xr3:uid="{E3B7D510-AD73-5846-B797-5BCEF15C590A}" name="issn" dataDxfId="0"/>
    <tableColumn id="5" xr3:uid="{0B7363E9-90E9-1945-982F-4856DA581AAA}" name="N OA">
      <calculatedColumnFormula>SUM(F2:S2)</calculatedColumnFormula>
    </tableColumn>
    <tableColumn id="14" xr3:uid="{9B7E2480-8264-784D-BD55-EEBAD5307C13}" name="2007"/>
    <tableColumn id="15" xr3:uid="{7B91C9D8-4DA8-454C-B728-6AE49302CB58}" name="2008"/>
    <tableColumn id="16" xr3:uid="{4DE41645-502C-F243-97A8-FF294AAF42B8}" name="2009"/>
    <tableColumn id="17" xr3:uid="{A6E2C469-045B-B84A-86B2-E1BBCA9FF2BD}" name="2010"/>
    <tableColumn id="18" xr3:uid="{C2E3AD97-CF99-DA47-8656-E7EB0E8E5828}" name="2011"/>
    <tableColumn id="19" xr3:uid="{EC4920E3-76D8-114A-933E-2EA43EFB2EDD}" name="2012"/>
    <tableColumn id="20" xr3:uid="{039EA179-3338-104B-9656-AF0253BEFD62}" name="2013"/>
    <tableColumn id="21" xr3:uid="{88475690-85CD-844D-BDF9-F8C668ED3BAF}" name="2014"/>
    <tableColumn id="22" xr3:uid="{4F0E1AFB-F1C9-FE4E-A661-75A56BB33606}" name="2015"/>
    <tableColumn id="23" xr3:uid="{6DF62024-58ED-374C-93A0-81EFE0E900FA}" name="2016"/>
    <tableColumn id="24" xr3:uid="{BDCA93A4-6044-3041-AB9E-6D3ACA4E97B3}" name="2017"/>
    <tableColumn id="25" xr3:uid="{0A40E649-48CB-5948-A7BE-167988EF89FE}" name="2018"/>
    <tableColumn id="26" xr3:uid="{92E5DAAE-0CB1-7642-9300-BDD721F4FB96}" name="2019"/>
    <tableColumn id="27" xr3:uid="{AD72D0A5-DE97-D645-8385-81DF958C7A1A}" name="2020"/>
    <tableColumn id="28" xr3:uid="{606C44AE-C657-7446-B34F-09C6E1DCAED3}" name="1st year OA"/>
    <tableColumn id="29" xr3:uid="{0745EEE3-5E59-9C40-916E-1AA9745A4AE7}" name="n published in period"/>
    <tableColumn id="30" xr3:uid="{8208A667-9B12-5746-BD3B-EAABB0DD0187}" name="% OA">
      <calculatedColumnFormula>E2*100/U2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264A8-4646-B744-9209-C945044A3E08}">
  <dimension ref="A1:V69"/>
  <sheetViews>
    <sheetView tabSelected="1" workbookViewId="0">
      <selection activeCell="B4" sqref="B4"/>
    </sheetView>
  </sheetViews>
  <sheetFormatPr baseColWidth="10" defaultRowHeight="16" x14ac:dyDescent="0.2"/>
  <cols>
    <col min="1" max="1" width="4.6640625" bestFit="1" customWidth="1"/>
    <col min="2" max="2" width="26" customWidth="1"/>
    <col min="3" max="3" width="7" customWidth="1"/>
    <col min="4" max="4" width="10.83203125" customWidth="1"/>
    <col min="5" max="5" width="7.83203125" customWidth="1"/>
    <col min="6" max="19" width="7.5" customWidth="1"/>
    <col min="20" max="20" width="13" customWidth="1"/>
    <col min="21" max="21" width="20.5" customWidth="1"/>
  </cols>
  <sheetData>
    <row r="1" spans="1:22" x14ac:dyDescent="0.2">
      <c r="A1" t="s">
        <v>153</v>
      </c>
      <c r="B1" t="s">
        <v>152</v>
      </c>
      <c r="C1" t="s">
        <v>151</v>
      </c>
      <c r="D1" t="s">
        <v>150</v>
      </c>
      <c r="E1" t="s">
        <v>149</v>
      </c>
      <c r="F1" t="s">
        <v>148</v>
      </c>
      <c r="G1" t="s">
        <v>147</v>
      </c>
      <c r="H1" t="s">
        <v>146</v>
      </c>
      <c r="I1" t="s">
        <v>145</v>
      </c>
      <c r="J1" t="s">
        <v>144</v>
      </c>
      <c r="K1" t="s">
        <v>143</v>
      </c>
      <c r="L1" t="s">
        <v>142</v>
      </c>
      <c r="M1" t="s">
        <v>141</v>
      </c>
      <c r="N1" t="s">
        <v>140</v>
      </c>
      <c r="O1" t="s">
        <v>139</v>
      </c>
      <c r="P1" t="s">
        <v>138</v>
      </c>
      <c r="Q1" t="s">
        <v>137</v>
      </c>
      <c r="R1" t="s">
        <v>136</v>
      </c>
      <c r="S1" t="s">
        <v>135</v>
      </c>
      <c r="T1" t="s">
        <v>134</v>
      </c>
      <c r="U1" t="s">
        <v>133</v>
      </c>
      <c r="V1" t="s">
        <v>132</v>
      </c>
    </row>
    <row r="2" spans="1:22" x14ac:dyDescent="0.2">
      <c r="A2">
        <v>1</v>
      </c>
      <c r="B2" s="4" t="s">
        <v>131</v>
      </c>
      <c r="C2" s="4" t="s">
        <v>1</v>
      </c>
      <c r="D2" s="4" t="s">
        <v>130</v>
      </c>
      <c r="E2">
        <f t="shared" ref="E2:E33" si="0">SUM(F2:S2)</f>
        <v>0</v>
      </c>
    </row>
    <row r="3" spans="1:22" x14ac:dyDescent="0.2">
      <c r="A3">
        <f t="shared" ref="A3:A34" si="1">A2+1</f>
        <v>2</v>
      </c>
      <c r="B3" s="4" t="s">
        <v>129</v>
      </c>
      <c r="C3" s="4" t="s">
        <v>16</v>
      </c>
      <c r="D3" s="4" t="s">
        <v>128</v>
      </c>
      <c r="E3">
        <f t="shared" si="0"/>
        <v>22</v>
      </c>
      <c r="L3">
        <v>1</v>
      </c>
      <c r="M3">
        <v>3</v>
      </c>
      <c r="N3">
        <v>5</v>
      </c>
      <c r="O3">
        <v>2</v>
      </c>
      <c r="P3">
        <v>3</v>
      </c>
      <c r="Q3">
        <v>3</v>
      </c>
      <c r="R3">
        <v>4</v>
      </c>
      <c r="S3">
        <v>1</v>
      </c>
      <c r="T3">
        <v>2013</v>
      </c>
      <c r="U3">
        <v>204</v>
      </c>
      <c r="V3" s="1">
        <f>E3*100/U3</f>
        <v>10.784313725490197</v>
      </c>
    </row>
    <row r="4" spans="1:22" x14ac:dyDescent="0.2">
      <c r="A4">
        <f t="shared" si="1"/>
        <v>3</v>
      </c>
      <c r="B4" s="5" t="s">
        <v>127</v>
      </c>
      <c r="C4" s="5" t="s">
        <v>1</v>
      </c>
      <c r="D4" s="5" t="s">
        <v>126</v>
      </c>
      <c r="E4">
        <f t="shared" si="0"/>
        <v>0</v>
      </c>
      <c r="V4" s="1"/>
    </row>
    <row r="5" spans="1:22" x14ac:dyDescent="0.2">
      <c r="A5">
        <f t="shared" si="1"/>
        <v>4</v>
      </c>
      <c r="B5" s="4" t="s">
        <v>125</v>
      </c>
      <c r="C5" s="4" t="s">
        <v>16</v>
      </c>
      <c r="D5" s="4" t="s">
        <v>124</v>
      </c>
      <c r="E5">
        <f t="shared" si="0"/>
        <v>18</v>
      </c>
      <c r="O5">
        <v>3</v>
      </c>
      <c r="P5">
        <v>6</v>
      </c>
      <c r="Q5">
        <v>6</v>
      </c>
      <c r="R5">
        <v>3</v>
      </c>
      <c r="T5">
        <v>2016</v>
      </c>
      <c r="U5">
        <v>85</v>
      </c>
      <c r="V5" s="1">
        <f>E5*100/U5</f>
        <v>21.176470588235293</v>
      </c>
    </row>
    <row r="6" spans="1:22" x14ac:dyDescent="0.2">
      <c r="A6">
        <f t="shared" si="1"/>
        <v>5</v>
      </c>
      <c r="B6" s="5" t="s">
        <v>123</v>
      </c>
      <c r="C6" s="5" t="s">
        <v>16</v>
      </c>
      <c r="D6" s="5" t="s">
        <v>122</v>
      </c>
      <c r="E6">
        <f t="shared" si="0"/>
        <v>0</v>
      </c>
      <c r="V6" s="1"/>
    </row>
    <row r="7" spans="1:22" x14ac:dyDescent="0.2">
      <c r="A7">
        <f t="shared" si="1"/>
        <v>6</v>
      </c>
      <c r="B7" s="5" t="s">
        <v>121</v>
      </c>
      <c r="C7" s="5" t="s">
        <v>16</v>
      </c>
      <c r="D7" s="5" t="s">
        <v>120</v>
      </c>
      <c r="E7">
        <f t="shared" si="0"/>
        <v>13</v>
      </c>
      <c r="N7">
        <v>1</v>
      </c>
      <c r="O7">
        <v>2</v>
      </c>
      <c r="Q7">
        <v>2</v>
      </c>
      <c r="R7">
        <v>5</v>
      </c>
      <c r="S7">
        <v>3</v>
      </c>
      <c r="T7">
        <v>2015</v>
      </c>
      <c r="U7">
        <v>95</v>
      </c>
      <c r="V7" s="1">
        <f>E7*100/U7</f>
        <v>13.684210526315789</v>
      </c>
    </row>
    <row r="8" spans="1:22" x14ac:dyDescent="0.2">
      <c r="A8">
        <f t="shared" si="1"/>
        <v>7</v>
      </c>
      <c r="B8" s="5" t="s">
        <v>119</v>
      </c>
      <c r="C8" s="5" t="s">
        <v>16</v>
      </c>
      <c r="D8" s="5" t="s">
        <v>118</v>
      </c>
      <c r="E8">
        <f t="shared" si="0"/>
        <v>6</v>
      </c>
      <c r="H8">
        <v>1</v>
      </c>
      <c r="Q8">
        <v>1</v>
      </c>
      <c r="R8">
        <v>3</v>
      </c>
      <c r="S8">
        <v>1</v>
      </c>
      <c r="T8">
        <v>2009</v>
      </c>
      <c r="U8">
        <v>451</v>
      </c>
      <c r="V8" s="1">
        <f>E8*100/U8</f>
        <v>1.3303769401330376</v>
      </c>
    </row>
    <row r="9" spans="1:22" x14ac:dyDescent="0.2">
      <c r="A9">
        <f t="shared" si="1"/>
        <v>8</v>
      </c>
      <c r="B9" s="4" t="s">
        <v>117</v>
      </c>
      <c r="C9" s="4" t="s">
        <v>16</v>
      </c>
      <c r="D9" s="4" t="s">
        <v>116</v>
      </c>
      <c r="E9">
        <f t="shared" si="0"/>
        <v>0</v>
      </c>
      <c r="V9" s="1"/>
    </row>
    <row r="10" spans="1:22" x14ac:dyDescent="0.2">
      <c r="A10">
        <f t="shared" si="1"/>
        <v>9</v>
      </c>
      <c r="B10" s="5" t="s">
        <v>115</v>
      </c>
      <c r="C10" s="5" t="s">
        <v>16</v>
      </c>
      <c r="D10" s="5" t="s">
        <v>114</v>
      </c>
      <c r="E10">
        <f t="shared" si="0"/>
        <v>14</v>
      </c>
      <c r="M10">
        <v>3</v>
      </c>
      <c r="P10">
        <v>1</v>
      </c>
      <c r="Q10">
        <v>2</v>
      </c>
      <c r="R10">
        <v>4</v>
      </c>
      <c r="S10">
        <v>4</v>
      </c>
      <c r="T10">
        <v>2014</v>
      </c>
      <c r="U10">
        <v>227</v>
      </c>
      <c r="V10" s="1">
        <f>E10*100/U10</f>
        <v>6.1674008810572687</v>
      </c>
    </row>
    <row r="11" spans="1:22" x14ac:dyDescent="0.2">
      <c r="A11">
        <f t="shared" si="1"/>
        <v>10</v>
      </c>
      <c r="B11" s="4" t="s">
        <v>113</v>
      </c>
      <c r="C11" s="4" t="s">
        <v>16</v>
      </c>
      <c r="D11" s="4" t="s">
        <v>112</v>
      </c>
      <c r="E11">
        <f t="shared" si="0"/>
        <v>11</v>
      </c>
      <c r="N11">
        <v>1</v>
      </c>
      <c r="O11">
        <v>4</v>
      </c>
      <c r="Q11">
        <v>5</v>
      </c>
      <c r="S11">
        <v>1</v>
      </c>
      <c r="T11">
        <v>2015</v>
      </c>
      <c r="U11">
        <v>177</v>
      </c>
      <c r="V11" s="1">
        <f>E11*100/U11</f>
        <v>6.2146892655367232</v>
      </c>
    </row>
    <row r="12" spans="1:22" x14ac:dyDescent="0.2">
      <c r="A12">
        <f t="shared" si="1"/>
        <v>11</v>
      </c>
      <c r="B12" s="5" t="s">
        <v>111</v>
      </c>
      <c r="C12" s="5" t="s">
        <v>16</v>
      </c>
      <c r="D12" s="5" t="s">
        <v>110</v>
      </c>
      <c r="E12">
        <f t="shared" si="0"/>
        <v>13</v>
      </c>
      <c r="O12">
        <v>1</v>
      </c>
      <c r="P12">
        <v>1</v>
      </c>
      <c r="Q12">
        <v>8</v>
      </c>
      <c r="R12">
        <v>2</v>
      </c>
      <c r="S12">
        <v>1</v>
      </c>
      <c r="T12">
        <v>2016</v>
      </c>
      <c r="U12">
        <v>146</v>
      </c>
      <c r="V12" s="1">
        <f>E12*100/U12</f>
        <v>8.9041095890410951</v>
      </c>
    </row>
    <row r="13" spans="1:22" x14ac:dyDescent="0.2">
      <c r="A13">
        <f t="shared" si="1"/>
        <v>12</v>
      </c>
      <c r="B13" s="4" t="s">
        <v>109</v>
      </c>
      <c r="C13" s="4" t="s">
        <v>16</v>
      </c>
      <c r="D13" s="4" t="s">
        <v>108</v>
      </c>
      <c r="E13">
        <f t="shared" si="0"/>
        <v>22</v>
      </c>
      <c r="P13">
        <v>4</v>
      </c>
      <c r="Q13">
        <v>7</v>
      </c>
      <c r="R13">
        <v>7</v>
      </c>
      <c r="S13">
        <v>4</v>
      </c>
      <c r="T13">
        <v>2017</v>
      </c>
      <c r="U13">
        <v>120</v>
      </c>
      <c r="V13" s="1">
        <f>E13*100/U13</f>
        <v>18.333333333333332</v>
      </c>
    </row>
    <row r="14" spans="1:22" x14ac:dyDescent="0.2">
      <c r="A14">
        <f t="shared" si="1"/>
        <v>13</v>
      </c>
      <c r="B14" s="5" t="s">
        <v>107</v>
      </c>
      <c r="C14" s="5" t="s">
        <v>16</v>
      </c>
      <c r="D14" s="5" t="s">
        <v>106</v>
      </c>
      <c r="E14">
        <f t="shared" si="0"/>
        <v>10</v>
      </c>
      <c r="R14">
        <v>2</v>
      </c>
      <c r="S14">
        <v>8</v>
      </c>
      <c r="T14">
        <v>2019</v>
      </c>
      <c r="U14">
        <v>48</v>
      </c>
      <c r="V14" s="1">
        <f>E14*100/U14</f>
        <v>20.833333333333332</v>
      </c>
    </row>
    <row r="15" spans="1:22" x14ac:dyDescent="0.2">
      <c r="A15">
        <f t="shared" si="1"/>
        <v>14</v>
      </c>
      <c r="B15" s="4" t="s">
        <v>105</v>
      </c>
      <c r="C15" s="5" t="s">
        <v>1</v>
      </c>
      <c r="D15" s="5" t="s">
        <v>104</v>
      </c>
      <c r="E15">
        <f t="shared" si="0"/>
        <v>0</v>
      </c>
    </row>
    <row r="16" spans="1:22" x14ac:dyDescent="0.2">
      <c r="A16">
        <f t="shared" si="1"/>
        <v>15</v>
      </c>
      <c r="B16" s="5" t="s">
        <v>103</v>
      </c>
      <c r="C16" s="5" t="s">
        <v>16</v>
      </c>
      <c r="D16" s="5" t="s">
        <v>102</v>
      </c>
      <c r="E16">
        <f t="shared" si="0"/>
        <v>3</v>
      </c>
      <c r="Q16">
        <v>2</v>
      </c>
      <c r="R16">
        <v>1</v>
      </c>
      <c r="T16">
        <v>2018</v>
      </c>
      <c r="U16">
        <v>41</v>
      </c>
      <c r="V16" s="1">
        <f t="shared" ref="V16:V23" si="2">E16*100/U16</f>
        <v>7.3170731707317076</v>
      </c>
    </row>
    <row r="17" spans="1:22" x14ac:dyDescent="0.2">
      <c r="A17">
        <f t="shared" si="1"/>
        <v>16</v>
      </c>
      <c r="B17" s="4" t="s">
        <v>101</v>
      </c>
      <c r="C17" s="4" t="s">
        <v>16</v>
      </c>
      <c r="D17" s="4" t="s">
        <v>100</v>
      </c>
      <c r="E17">
        <f t="shared" si="0"/>
        <v>2</v>
      </c>
      <c r="P17">
        <v>1</v>
      </c>
      <c r="Q17">
        <v>1</v>
      </c>
      <c r="T17">
        <v>2017</v>
      </c>
      <c r="U17">
        <v>40</v>
      </c>
      <c r="V17" s="1">
        <f t="shared" si="2"/>
        <v>5</v>
      </c>
    </row>
    <row r="18" spans="1:22" x14ac:dyDescent="0.2">
      <c r="A18">
        <f t="shared" si="1"/>
        <v>17</v>
      </c>
      <c r="B18" s="5" t="s">
        <v>99</v>
      </c>
      <c r="C18" s="5" t="s">
        <v>16</v>
      </c>
      <c r="D18" s="5" t="s">
        <v>98</v>
      </c>
      <c r="E18">
        <f t="shared" si="0"/>
        <v>1</v>
      </c>
      <c r="R18">
        <v>1</v>
      </c>
      <c r="T18">
        <v>2019</v>
      </c>
      <c r="U18">
        <v>23</v>
      </c>
      <c r="V18" s="1">
        <f t="shared" si="2"/>
        <v>4.3478260869565215</v>
      </c>
    </row>
    <row r="19" spans="1:22" x14ac:dyDescent="0.2">
      <c r="A19">
        <f t="shared" si="1"/>
        <v>18</v>
      </c>
      <c r="B19" s="4" t="s">
        <v>97</v>
      </c>
      <c r="C19" s="4" t="s">
        <v>16</v>
      </c>
      <c r="D19" s="4" t="s">
        <v>96</v>
      </c>
      <c r="E19">
        <f t="shared" si="0"/>
        <v>20</v>
      </c>
      <c r="O19">
        <v>5</v>
      </c>
      <c r="P19">
        <v>3</v>
      </c>
      <c r="Q19">
        <v>1</v>
      </c>
      <c r="R19">
        <v>10</v>
      </c>
      <c r="S19">
        <v>1</v>
      </c>
      <c r="T19">
        <v>2016</v>
      </c>
      <c r="U19">
        <v>72</v>
      </c>
      <c r="V19" s="1">
        <f t="shared" si="2"/>
        <v>27.777777777777779</v>
      </c>
    </row>
    <row r="20" spans="1:22" x14ac:dyDescent="0.2">
      <c r="A20">
        <f t="shared" si="1"/>
        <v>19</v>
      </c>
      <c r="B20" s="5" t="s">
        <v>95</v>
      </c>
      <c r="C20" s="5" t="s">
        <v>16</v>
      </c>
      <c r="D20" s="5" t="s">
        <v>94</v>
      </c>
      <c r="E20">
        <f t="shared" si="0"/>
        <v>19</v>
      </c>
      <c r="G20">
        <v>1</v>
      </c>
      <c r="K20">
        <v>1</v>
      </c>
      <c r="L20">
        <v>1</v>
      </c>
      <c r="N20">
        <v>1</v>
      </c>
      <c r="O20">
        <v>2</v>
      </c>
      <c r="P20">
        <v>3</v>
      </c>
      <c r="Q20">
        <v>4</v>
      </c>
      <c r="R20">
        <v>5</v>
      </c>
      <c r="S20">
        <v>1</v>
      </c>
      <c r="T20">
        <v>2008</v>
      </c>
      <c r="U20">
        <v>174</v>
      </c>
      <c r="V20" s="1">
        <f t="shared" si="2"/>
        <v>10.919540229885058</v>
      </c>
    </row>
    <row r="21" spans="1:22" x14ac:dyDescent="0.2">
      <c r="A21">
        <f t="shared" si="1"/>
        <v>20</v>
      </c>
      <c r="B21" s="4" t="s">
        <v>93</v>
      </c>
      <c r="C21" s="4" t="s">
        <v>16</v>
      </c>
      <c r="D21" s="4" t="s">
        <v>92</v>
      </c>
      <c r="E21">
        <f t="shared" si="0"/>
        <v>15</v>
      </c>
      <c r="O21">
        <v>1</v>
      </c>
      <c r="P21">
        <v>2</v>
      </c>
      <c r="Q21">
        <v>4</v>
      </c>
      <c r="R21">
        <v>5</v>
      </c>
      <c r="S21">
        <v>3</v>
      </c>
      <c r="T21">
        <v>2016</v>
      </c>
      <c r="U21">
        <v>162</v>
      </c>
      <c r="V21" s="1">
        <f t="shared" si="2"/>
        <v>9.2592592592592595</v>
      </c>
    </row>
    <row r="22" spans="1:22" x14ac:dyDescent="0.2">
      <c r="A22">
        <f t="shared" si="1"/>
        <v>21</v>
      </c>
      <c r="B22" s="4" t="s">
        <v>91</v>
      </c>
      <c r="C22" s="4" t="s">
        <v>16</v>
      </c>
      <c r="D22" s="4" t="s">
        <v>90</v>
      </c>
      <c r="E22">
        <f t="shared" si="0"/>
        <v>12</v>
      </c>
      <c r="N22">
        <v>8</v>
      </c>
      <c r="O22">
        <v>1</v>
      </c>
      <c r="P22">
        <v>2</v>
      </c>
      <c r="Q22">
        <v>1</v>
      </c>
      <c r="T22">
        <v>2015</v>
      </c>
      <c r="U22">
        <v>198</v>
      </c>
      <c r="V22" s="1">
        <f t="shared" si="2"/>
        <v>6.0606060606060606</v>
      </c>
    </row>
    <row r="23" spans="1:22" x14ac:dyDescent="0.2">
      <c r="A23">
        <f t="shared" si="1"/>
        <v>22</v>
      </c>
      <c r="B23" s="4" t="s">
        <v>89</v>
      </c>
      <c r="C23" s="4" t="s">
        <v>1</v>
      </c>
      <c r="D23" s="4" t="s">
        <v>88</v>
      </c>
      <c r="E23">
        <f t="shared" si="0"/>
        <v>3</v>
      </c>
      <c r="N23">
        <v>1</v>
      </c>
      <c r="O23">
        <v>1</v>
      </c>
      <c r="P23">
        <v>1</v>
      </c>
      <c r="T23">
        <v>2015</v>
      </c>
      <c r="U23">
        <v>104</v>
      </c>
      <c r="V23" s="1">
        <f t="shared" si="2"/>
        <v>2.8846153846153846</v>
      </c>
    </row>
    <row r="24" spans="1:22" x14ac:dyDescent="0.2">
      <c r="A24">
        <f t="shared" si="1"/>
        <v>23</v>
      </c>
      <c r="B24" s="5" t="s">
        <v>87</v>
      </c>
      <c r="C24" s="5" t="s">
        <v>1</v>
      </c>
      <c r="D24" s="5" t="s">
        <v>86</v>
      </c>
      <c r="E24">
        <f t="shared" si="0"/>
        <v>0</v>
      </c>
      <c r="V24" s="1"/>
    </row>
    <row r="25" spans="1:22" x14ac:dyDescent="0.2">
      <c r="A25">
        <f t="shared" si="1"/>
        <v>24</v>
      </c>
      <c r="B25" s="4" t="s">
        <v>85</v>
      </c>
      <c r="C25" s="4" t="s">
        <v>16</v>
      </c>
      <c r="D25" s="4" t="s">
        <v>84</v>
      </c>
      <c r="E25">
        <f t="shared" si="0"/>
        <v>0</v>
      </c>
      <c r="V25" s="1"/>
    </row>
    <row r="26" spans="1:22" x14ac:dyDescent="0.2">
      <c r="A26">
        <f t="shared" si="1"/>
        <v>25</v>
      </c>
      <c r="B26" s="4" t="s">
        <v>83</v>
      </c>
      <c r="C26" s="4" t="s">
        <v>16</v>
      </c>
      <c r="D26" s="4" t="s">
        <v>82</v>
      </c>
      <c r="E26">
        <f t="shared" si="0"/>
        <v>3</v>
      </c>
      <c r="N26">
        <v>1</v>
      </c>
      <c r="Q26">
        <v>1</v>
      </c>
      <c r="R26">
        <v>1</v>
      </c>
      <c r="T26">
        <v>2015</v>
      </c>
      <c r="U26">
        <v>160</v>
      </c>
      <c r="V26" s="1">
        <f t="shared" ref="V26:V40" si="3">E26*100/U26</f>
        <v>1.875</v>
      </c>
    </row>
    <row r="27" spans="1:22" x14ac:dyDescent="0.2">
      <c r="A27">
        <f t="shared" si="1"/>
        <v>26</v>
      </c>
      <c r="B27" s="5" t="s">
        <v>81</v>
      </c>
      <c r="C27" s="5" t="s">
        <v>16</v>
      </c>
      <c r="D27" s="5" t="s">
        <v>80</v>
      </c>
      <c r="E27">
        <f t="shared" si="0"/>
        <v>2</v>
      </c>
      <c r="N27">
        <v>1</v>
      </c>
      <c r="R27">
        <v>1</v>
      </c>
      <c r="T27">
        <v>2015</v>
      </c>
      <c r="U27">
        <v>81</v>
      </c>
      <c r="V27" s="1">
        <f t="shared" si="3"/>
        <v>2.4691358024691357</v>
      </c>
    </row>
    <row r="28" spans="1:22" x14ac:dyDescent="0.2">
      <c r="A28">
        <f t="shared" si="1"/>
        <v>27</v>
      </c>
      <c r="B28" s="5" t="s">
        <v>79</v>
      </c>
      <c r="C28" s="5" t="s">
        <v>16</v>
      </c>
      <c r="D28" s="5" t="s">
        <v>78</v>
      </c>
      <c r="E28">
        <f t="shared" si="0"/>
        <v>7</v>
      </c>
      <c r="O28">
        <v>2</v>
      </c>
      <c r="P28">
        <v>2</v>
      </c>
      <c r="Q28">
        <v>1</v>
      </c>
      <c r="R28">
        <v>2</v>
      </c>
      <c r="T28">
        <v>2016</v>
      </c>
      <c r="U28">
        <v>139</v>
      </c>
      <c r="V28" s="1">
        <f t="shared" si="3"/>
        <v>5.0359712230215825</v>
      </c>
    </row>
    <row r="29" spans="1:22" x14ac:dyDescent="0.2">
      <c r="A29">
        <f t="shared" si="1"/>
        <v>28</v>
      </c>
      <c r="B29" s="5" t="s">
        <v>77</v>
      </c>
      <c r="C29" s="5" t="s">
        <v>16</v>
      </c>
      <c r="D29" s="5" t="s">
        <v>76</v>
      </c>
      <c r="E29">
        <f t="shared" si="0"/>
        <v>16</v>
      </c>
      <c r="N29">
        <v>1</v>
      </c>
      <c r="P29">
        <v>4</v>
      </c>
      <c r="Q29">
        <v>4</v>
      </c>
      <c r="R29">
        <v>5</v>
      </c>
      <c r="S29">
        <v>2</v>
      </c>
      <c r="T29">
        <v>2015</v>
      </c>
      <c r="U29">
        <v>104</v>
      </c>
      <c r="V29" s="1">
        <f t="shared" si="3"/>
        <v>15.384615384615385</v>
      </c>
    </row>
    <row r="30" spans="1:22" x14ac:dyDescent="0.2">
      <c r="A30">
        <f t="shared" si="1"/>
        <v>29</v>
      </c>
      <c r="B30" s="4" t="s">
        <v>75</v>
      </c>
      <c r="C30" s="4" t="s">
        <v>16</v>
      </c>
      <c r="D30" s="4" t="s">
        <v>74</v>
      </c>
      <c r="E30">
        <f t="shared" si="0"/>
        <v>9</v>
      </c>
      <c r="F30">
        <v>1</v>
      </c>
      <c r="G30">
        <v>1</v>
      </c>
      <c r="P30">
        <v>1</v>
      </c>
      <c r="Q30">
        <v>3</v>
      </c>
      <c r="S30">
        <v>3</v>
      </c>
      <c r="T30">
        <v>2007</v>
      </c>
      <c r="U30">
        <v>241</v>
      </c>
      <c r="V30" s="1">
        <f t="shared" si="3"/>
        <v>3.7344398340248963</v>
      </c>
    </row>
    <row r="31" spans="1:22" x14ac:dyDescent="0.2">
      <c r="A31">
        <f t="shared" si="1"/>
        <v>30</v>
      </c>
      <c r="B31" s="5" t="s">
        <v>73</v>
      </c>
      <c r="C31" s="5" t="s">
        <v>16</v>
      </c>
      <c r="D31" s="5" t="s">
        <v>72</v>
      </c>
      <c r="E31">
        <f t="shared" si="0"/>
        <v>19</v>
      </c>
      <c r="M31">
        <v>1</v>
      </c>
      <c r="P31">
        <v>2</v>
      </c>
      <c r="Q31">
        <v>3</v>
      </c>
      <c r="R31">
        <v>7</v>
      </c>
      <c r="S31">
        <v>6</v>
      </c>
      <c r="T31">
        <v>2014</v>
      </c>
      <c r="U31">
        <v>463</v>
      </c>
      <c r="V31" s="1">
        <f t="shared" si="3"/>
        <v>4.1036717062634986</v>
      </c>
    </row>
    <row r="32" spans="1:22" x14ac:dyDescent="0.2">
      <c r="A32">
        <f t="shared" si="1"/>
        <v>31</v>
      </c>
      <c r="B32" s="4" t="s">
        <v>71</v>
      </c>
      <c r="C32" s="4" t="s">
        <v>16</v>
      </c>
      <c r="D32" s="4" t="s">
        <v>70</v>
      </c>
      <c r="E32">
        <f t="shared" si="0"/>
        <v>63</v>
      </c>
      <c r="L32">
        <v>1</v>
      </c>
      <c r="M32">
        <v>1</v>
      </c>
      <c r="N32">
        <v>3</v>
      </c>
      <c r="O32">
        <v>8</v>
      </c>
      <c r="P32">
        <v>6</v>
      </c>
      <c r="Q32">
        <v>7</v>
      </c>
      <c r="R32">
        <v>10</v>
      </c>
      <c r="S32">
        <v>27</v>
      </c>
      <c r="T32">
        <v>2013</v>
      </c>
      <c r="U32">
        <v>1072</v>
      </c>
      <c r="V32" s="1">
        <f t="shared" si="3"/>
        <v>5.8768656716417906</v>
      </c>
    </row>
    <row r="33" spans="1:22" x14ac:dyDescent="0.2">
      <c r="A33">
        <f t="shared" si="1"/>
        <v>32</v>
      </c>
      <c r="B33" s="5" t="s">
        <v>69</v>
      </c>
      <c r="C33" s="5" t="s">
        <v>16</v>
      </c>
      <c r="D33" s="5" t="s">
        <v>68</v>
      </c>
      <c r="E33">
        <f t="shared" si="0"/>
        <v>14</v>
      </c>
      <c r="O33">
        <v>1</v>
      </c>
      <c r="P33">
        <v>1</v>
      </c>
      <c r="Q33">
        <v>1</v>
      </c>
      <c r="R33">
        <v>6</v>
      </c>
      <c r="S33">
        <v>5</v>
      </c>
      <c r="T33">
        <v>2015</v>
      </c>
      <c r="U33">
        <v>116</v>
      </c>
      <c r="V33" s="1">
        <f t="shared" si="3"/>
        <v>12.068965517241379</v>
      </c>
    </row>
    <row r="34" spans="1:22" x14ac:dyDescent="0.2">
      <c r="A34">
        <f t="shared" si="1"/>
        <v>33</v>
      </c>
      <c r="B34" s="4" t="s">
        <v>67</v>
      </c>
      <c r="C34" s="4" t="s">
        <v>16</v>
      </c>
      <c r="D34" s="4" t="s">
        <v>66</v>
      </c>
      <c r="E34">
        <f t="shared" ref="E34:E65" si="4">SUM(F34:S34)</f>
        <v>23</v>
      </c>
      <c r="K34">
        <v>1</v>
      </c>
      <c r="L34">
        <v>2</v>
      </c>
      <c r="M34">
        <v>1</v>
      </c>
      <c r="O34">
        <v>4</v>
      </c>
      <c r="Q34">
        <v>1</v>
      </c>
      <c r="R34">
        <v>1</v>
      </c>
      <c r="S34">
        <v>13</v>
      </c>
      <c r="T34">
        <v>2012</v>
      </c>
      <c r="U34">
        <v>391</v>
      </c>
      <c r="V34" s="1">
        <f t="shared" si="3"/>
        <v>5.882352941176471</v>
      </c>
    </row>
    <row r="35" spans="1:22" x14ac:dyDescent="0.2">
      <c r="A35">
        <f t="shared" ref="A35:A66" si="5">A34+1</f>
        <v>34</v>
      </c>
      <c r="B35" s="5" t="s">
        <v>65</v>
      </c>
      <c r="C35" s="5" t="s">
        <v>16</v>
      </c>
      <c r="D35" s="5" t="s">
        <v>64</v>
      </c>
      <c r="E35">
        <f t="shared" si="4"/>
        <v>5</v>
      </c>
      <c r="P35">
        <v>1</v>
      </c>
      <c r="Q35">
        <v>1</v>
      </c>
      <c r="R35">
        <v>2</v>
      </c>
      <c r="S35">
        <v>1</v>
      </c>
      <c r="T35">
        <v>2017</v>
      </c>
      <c r="U35">
        <v>121</v>
      </c>
      <c r="V35" s="1">
        <f t="shared" si="3"/>
        <v>4.1322314049586772</v>
      </c>
    </row>
    <row r="36" spans="1:22" x14ac:dyDescent="0.2">
      <c r="A36">
        <f t="shared" si="5"/>
        <v>35</v>
      </c>
      <c r="B36" s="4" t="s">
        <v>63</v>
      </c>
      <c r="C36" s="4" t="s">
        <v>16</v>
      </c>
      <c r="D36" s="4" t="s">
        <v>62</v>
      </c>
      <c r="E36">
        <f t="shared" si="4"/>
        <v>32</v>
      </c>
      <c r="H36">
        <v>1</v>
      </c>
      <c r="L36">
        <v>3</v>
      </c>
      <c r="M36">
        <v>1</v>
      </c>
      <c r="N36">
        <v>2</v>
      </c>
      <c r="O36">
        <v>2</v>
      </c>
      <c r="P36">
        <v>2</v>
      </c>
      <c r="Q36">
        <v>7</v>
      </c>
      <c r="R36">
        <v>10</v>
      </c>
      <c r="S36">
        <v>4</v>
      </c>
      <c r="T36">
        <v>2009</v>
      </c>
      <c r="U36">
        <v>239</v>
      </c>
      <c r="V36" s="1">
        <f t="shared" si="3"/>
        <v>13.389121338912133</v>
      </c>
    </row>
    <row r="37" spans="1:22" x14ac:dyDescent="0.2">
      <c r="A37">
        <f t="shared" si="5"/>
        <v>36</v>
      </c>
      <c r="B37" s="5" t="s">
        <v>61</v>
      </c>
      <c r="C37" s="5" t="s">
        <v>16</v>
      </c>
      <c r="D37" s="5" t="s">
        <v>60</v>
      </c>
      <c r="E37">
        <f t="shared" si="4"/>
        <v>33</v>
      </c>
      <c r="O37">
        <v>2</v>
      </c>
      <c r="P37">
        <v>4</v>
      </c>
      <c r="Q37">
        <v>8</v>
      </c>
      <c r="R37">
        <v>11</v>
      </c>
      <c r="S37">
        <v>8</v>
      </c>
      <c r="T37">
        <v>2016</v>
      </c>
      <c r="U37">
        <v>169</v>
      </c>
      <c r="V37" s="1">
        <f t="shared" si="3"/>
        <v>19.526627218934912</v>
      </c>
    </row>
    <row r="38" spans="1:22" x14ac:dyDescent="0.2">
      <c r="A38">
        <f t="shared" si="5"/>
        <v>37</v>
      </c>
      <c r="B38" s="4" t="s">
        <v>59</v>
      </c>
      <c r="C38" s="4" t="s">
        <v>16</v>
      </c>
      <c r="D38" s="4" t="s">
        <v>58</v>
      </c>
      <c r="E38">
        <f t="shared" si="4"/>
        <v>16</v>
      </c>
      <c r="L38">
        <v>1</v>
      </c>
      <c r="Q38">
        <v>7</v>
      </c>
      <c r="R38">
        <v>4</v>
      </c>
      <c r="S38">
        <v>4</v>
      </c>
      <c r="T38">
        <v>2013</v>
      </c>
      <c r="U38">
        <v>272</v>
      </c>
      <c r="V38" s="1">
        <f t="shared" si="3"/>
        <v>5.882352941176471</v>
      </c>
    </row>
    <row r="39" spans="1:22" x14ac:dyDescent="0.2">
      <c r="A39">
        <f t="shared" si="5"/>
        <v>38</v>
      </c>
      <c r="B39" s="5" t="s">
        <v>57</v>
      </c>
      <c r="C39" s="5" t="s">
        <v>16</v>
      </c>
      <c r="D39" s="5" t="s">
        <v>56</v>
      </c>
      <c r="E39">
        <f t="shared" si="4"/>
        <v>28</v>
      </c>
      <c r="G39">
        <v>1</v>
      </c>
      <c r="H39">
        <v>1</v>
      </c>
      <c r="I39">
        <v>2</v>
      </c>
      <c r="K39">
        <v>2</v>
      </c>
      <c r="L39">
        <v>2</v>
      </c>
      <c r="O39">
        <v>1</v>
      </c>
      <c r="P39">
        <v>10</v>
      </c>
      <c r="Q39">
        <v>6</v>
      </c>
      <c r="R39">
        <v>3</v>
      </c>
      <c r="T39">
        <v>2008</v>
      </c>
      <c r="U39">
        <v>250</v>
      </c>
      <c r="V39" s="1">
        <f t="shared" si="3"/>
        <v>11.2</v>
      </c>
    </row>
    <row r="40" spans="1:22" x14ac:dyDescent="0.2">
      <c r="A40">
        <f t="shared" si="5"/>
        <v>39</v>
      </c>
      <c r="B40" s="4" t="s">
        <v>55</v>
      </c>
      <c r="C40" s="4" t="s">
        <v>16</v>
      </c>
      <c r="D40" s="4" t="s">
        <v>54</v>
      </c>
      <c r="E40">
        <f t="shared" si="4"/>
        <v>7</v>
      </c>
      <c r="O40">
        <v>1</v>
      </c>
      <c r="Q40">
        <v>2</v>
      </c>
      <c r="R40">
        <v>2</v>
      </c>
      <c r="S40">
        <v>2</v>
      </c>
      <c r="T40">
        <v>2016</v>
      </c>
      <c r="U40">
        <v>108</v>
      </c>
      <c r="V40" s="1">
        <f t="shared" si="3"/>
        <v>6.4814814814814818</v>
      </c>
    </row>
    <row r="41" spans="1:22" x14ac:dyDescent="0.2">
      <c r="A41">
        <f t="shared" si="5"/>
        <v>40</v>
      </c>
      <c r="B41" s="4" t="s">
        <v>53</v>
      </c>
      <c r="C41" s="4" t="s">
        <v>1</v>
      </c>
      <c r="D41" s="4" t="s">
        <v>52</v>
      </c>
      <c r="E41">
        <f t="shared" si="4"/>
        <v>0</v>
      </c>
      <c r="V41" s="1"/>
    </row>
    <row r="42" spans="1:22" x14ac:dyDescent="0.2">
      <c r="A42">
        <f t="shared" si="5"/>
        <v>41</v>
      </c>
      <c r="B42" s="5" t="s">
        <v>51</v>
      </c>
      <c r="C42" s="5" t="s">
        <v>16</v>
      </c>
      <c r="D42" s="5" t="s">
        <v>50</v>
      </c>
      <c r="E42">
        <f t="shared" si="4"/>
        <v>0</v>
      </c>
      <c r="V42" s="1"/>
    </row>
    <row r="43" spans="1:22" x14ac:dyDescent="0.2">
      <c r="A43">
        <f t="shared" si="5"/>
        <v>42</v>
      </c>
      <c r="B43" s="5" t="s">
        <v>49</v>
      </c>
      <c r="C43" s="5" t="s">
        <v>16</v>
      </c>
      <c r="D43" s="5" t="s">
        <v>48</v>
      </c>
      <c r="E43">
        <f t="shared" si="4"/>
        <v>39</v>
      </c>
      <c r="J43">
        <v>1</v>
      </c>
      <c r="K43">
        <v>1</v>
      </c>
      <c r="L43">
        <v>2</v>
      </c>
      <c r="M43">
        <v>3</v>
      </c>
      <c r="N43">
        <v>2</v>
      </c>
      <c r="O43">
        <v>10</v>
      </c>
      <c r="P43">
        <v>2</v>
      </c>
      <c r="Q43">
        <v>3</v>
      </c>
      <c r="R43">
        <v>5</v>
      </c>
      <c r="S43">
        <v>10</v>
      </c>
      <c r="T43">
        <v>2011</v>
      </c>
      <c r="U43">
        <v>931</v>
      </c>
      <c r="V43" s="1">
        <f>E43*100/U43</f>
        <v>4.1890440386680989</v>
      </c>
    </row>
    <row r="44" spans="1:22" x14ac:dyDescent="0.2">
      <c r="A44">
        <f t="shared" si="5"/>
        <v>43</v>
      </c>
      <c r="B44" s="4" t="s">
        <v>47</v>
      </c>
      <c r="C44" s="4" t="s">
        <v>16</v>
      </c>
      <c r="D44" s="4" t="s">
        <v>46</v>
      </c>
      <c r="E44">
        <f t="shared" si="4"/>
        <v>0</v>
      </c>
      <c r="V44" s="1"/>
    </row>
    <row r="45" spans="1:22" x14ac:dyDescent="0.2">
      <c r="A45">
        <f t="shared" si="5"/>
        <v>44</v>
      </c>
      <c r="B45" s="5" t="s">
        <v>45</v>
      </c>
      <c r="C45" s="5" t="s">
        <v>16</v>
      </c>
      <c r="D45" s="5" t="s">
        <v>44</v>
      </c>
      <c r="E45">
        <f t="shared" si="4"/>
        <v>25</v>
      </c>
      <c r="L45">
        <v>1</v>
      </c>
      <c r="N45">
        <v>1</v>
      </c>
      <c r="O45">
        <v>2</v>
      </c>
      <c r="P45">
        <v>1</v>
      </c>
      <c r="Q45">
        <v>2</v>
      </c>
      <c r="R45">
        <v>7</v>
      </c>
      <c r="S45">
        <v>11</v>
      </c>
      <c r="T45">
        <v>2013</v>
      </c>
      <c r="U45">
        <v>323</v>
      </c>
      <c r="V45" s="1">
        <f t="shared" ref="V45:V59" si="6">E45*100/U45</f>
        <v>7.7399380804953557</v>
      </c>
    </row>
    <row r="46" spans="1:22" x14ac:dyDescent="0.2">
      <c r="A46">
        <f t="shared" si="5"/>
        <v>45</v>
      </c>
      <c r="B46" s="4" t="s">
        <v>43</v>
      </c>
      <c r="C46" s="4" t="s">
        <v>1</v>
      </c>
      <c r="D46" s="4" t="s">
        <v>42</v>
      </c>
      <c r="E46">
        <f t="shared" si="4"/>
        <v>11</v>
      </c>
      <c r="H46">
        <v>1</v>
      </c>
      <c r="J46">
        <v>1</v>
      </c>
      <c r="L46">
        <v>1</v>
      </c>
      <c r="N46">
        <v>1</v>
      </c>
      <c r="O46">
        <v>1</v>
      </c>
      <c r="P46">
        <v>2</v>
      </c>
      <c r="Q46">
        <v>1</v>
      </c>
      <c r="R46">
        <v>3</v>
      </c>
      <c r="T46">
        <v>2009</v>
      </c>
      <c r="U46">
        <v>139</v>
      </c>
      <c r="V46" s="1">
        <f t="shared" si="6"/>
        <v>7.9136690647482011</v>
      </c>
    </row>
    <row r="47" spans="1:22" x14ac:dyDescent="0.2">
      <c r="A47">
        <f t="shared" si="5"/>
        <v>46</v>
      </c>
      <c r="B47" s="4" t="s">
        <v>41</v>
      </c>
      <c r="C47" s="4" t="s">
        <v>16</v>
      </c>
      <c r="D47" s="4" t="s">
        <v>40</v>
      </c>
      <c r="E47">
        <f t="shared" si="4"/>
        <v>11</v>
      </c>
      <c r="P47">
        <v>1</v>
      </c>
      <c r="R47">
        <v>4</v>
      </c>
      <c r="S47">
        <v>6</v>
      </c>
      <c r="T47">
        <v>2017</v>
      </c>
      <c r="U47">
        <v>145</v>
      </c>
      <c r="V47" s="1">
        <f t="shared" si="6"/>
        <v>7.5862068965517242</v>
      </c>
    </row>
    <row r="48" spans="1:22" x14ac:dyDescent="0.2">
      <c r="A48">
        <f t="shared" si="5"/>
        <v>47</v>
      </c>
      <c r="B48" s="5" t="s">
        <v>39</v>
      </c>
      <c r="C48" s="5" t="s">
        <v>1</v>
      </c>
      <c r="D48" s="5" t="s">
        <v>38</v>
      </c>
      <c r="E48">
        <f t="shared" si="4"/>
        <v>4</v>
      </c>
      <c r="P48">
        <v>1</v>
      </c>
      <c r="Q48">
        <v>1</v>
      </c>
      <c r="R48">
        <v>2</v>
      </c>
      <c r="T48">
        <v>2017</v>
      </c>
      <c r="U48">
        <v>92</v>
      </c>
      <c r="V48" s="1">
        <f t="shared" si="6"/>
        <v>4.3478260869565215</v>
      </c>
    </row>
    <row r="49" spans="1:22" x14ac:dyDescent="0.2">
      <c r="A49">
        <f t="shared" si="5"/>
        <v>48</v>
      </c>
      <c r="B49" s="4" t="s">
        <v>37</v>
      </c>
      <c r="C49" s="4" t="s">
        <v>16</v>
      </c>
      <c r="D49" s="4" t="s">
        <v>36</v>
      </c>
      <c r="E49">
        <f t="shared" si="4"/>
        <v>36</v>
      </c>
      <c r="I49">
        <v>4</v>
      </c>
      <c r="J49">
        <v>5</v>
      </c>
      <c r="K49">
        <v>2</v>
      </c>
      <c r="M49">
        <v>3</v>
      </c>
      <c r="N49">
        <v>2</v>
      </c>
      <c r="O49">
        <v>2</v>
      </c>
      <c r="P49">
        <v>4</v>
      </c>
      <c r="Q49">
        <v>5</v>
      </c>
      <c r="R49">
        <v>4</v>
      </c>
      <c r="S49">
        <v>5</v>
      </c>
      <c r="T49">
        <v>2010</v>
      </c>
      <c r="U49">
        <v>362</v>
      </c>
      <c r="V49" s="1">
        <f t="shared" si="6"/>
        <v>9.94475138121547</v>
      </c>
    </row>
    <row r="50" spans="1:22" x14ac:dyDescent="0.2">
      <c r="A50">
        <f t="shared" si="5"/>
        <v>49</v>
      </c>
      <c r="B50" s="5" t="s">
        <v>35</v>
      </c>
      <c r="C50" s="5" t="s">
        <v>1</v>
      </c>
      <c r="D50" s="5" t="s">
        <v>34</v>
      </c>
      <c r="E50">
        <f t="shared" si="4"/>
        <v>13</v>
      </c>
      <c r="M50">
        <v>1</v>
      </c>
      <c r="N50">
        <v>1</v>
      </c>
      <c r="Q50">
        <v>2</v>
      </c>
      <c r="R50">
        <v>5</v>
      </c>
      <c r="S50">
        <v>4</v>
      </c>
      <c r="T50">
        <v>2014</v>
      </c>
      <c r="U50">
        <v>327</v>
      </c>
      <c r="V50" s="1">
        <f t="shared" si="6"/>
        <v>3.9755351681957185</v>
      </c>
    </row>
    <row r="51" spans="1:22" x14ac:dyDescent="0.2">
      <c r="A51">
        <f t="shared" si="5"/>
        <v>50</v>
      </c>
      <c r="B51" s="4" t="s">
        <v>33</v>
      </c>
      <c r="C51" s="4" t="s">
        <v>16</v>
      </c>
      <c r="D51" s="4" t="s">
        <v>32</v>
      </c>
      <c r="E51">
        <f t="shared" si="4"/>
        <v>11</v>
      </c>
      <c r="N51">
        <v>1</v>
      </c>
      <c r="O51">
        <v>1</v>
      </c>
      <c r="P51">
        <v>1</v>
      </c>
      <c r="Q51">
        <v>2</v>
      </c>
      <c r="R51">
        <v>3</v>
      </c>
      <c r="S51">
        <v>3</v>
      </c>
      <c r="T51">
        <v>2015</v>
      </c>
      <c r="U51">
        <v>95</v>
      </c>
      <c r="V51" s="1">
        <f t="shared" si="6"/>
        <v>11.578947368421053</v>
      </c>
    </row>
    <row r="52" spans="1:22" x14ac:dyDescent="0.2">
      <c r="A52">
        <f t="shared" si="5"/>
        <v>51</v>
      </c>
      <c r="B52" s="5" t="s">
        <v>31</v>
      </c>
      <c r="C52" s="5" t="s">
        <v>16</v>
      </c>
      <c r="D52" s="5" t="s">
        <v>30</v>
      </c>
      <c r="E52">
        <f t="shared" si="4"/>
        <v>13</v>
      </c>
      <c r="O52">
        <v>2</v>
      </c>
      <c r="Q52">
        <v>6</v>
      </c>
      <c r="R52">
        <v>5</v>
      </c>
      <c r="T52">
        <v>2016</v>
      </c>
      <c r="U52">
        <v>52</v>
      </c>
      <c r="V52" s="1">
        <f t="shared" si="6"/>
        <v>25</v>
      </c>
    </row>
    <row r="53" spans="1:22" x14ac:dyDescent="0.2">
      <c r="A53">
        <f t="shared" si="5"/>
        <v>52</v>
      </c>
      <c r="B53" s="4" t="s">
        <v>29</v>
      </c>
      <c r="C53" s="4" t="s">
        <v>16</v>
      </c>
      <c r="D53" s="4" t="s">
        <v>28</v>
      </c>
      <c r="E53">
        <f t="shared" si="4"/>
        <v>9</v>
      </c>
      <c r="O53">
        <v>2</v>
      </c>
      <c r="P53">
        <v>6</v>
      </c>
      <c r="R53">
        <v>1</v>
      </c>
      <c r="T53">
        <v>2016</v>
      </c>
      <c r="U53">
        <v>66</v>
      </c>
      <c r="V53" s="1">
        <f t="shared" si="6"/>
        <v>13.636363636363637</v>
      </c>
    </row>
    <row r="54" spans="1:22" x14ac:dyDescent="0.2">
      <c r="A54">
        <f t="shared" si="5"/>
        <v>53</v>
      </c>
      <c r="B54" s="5" t="s">
        <v>27</v>
      </c>
      <c r="C54" s="5" t="s">
        <v>16</v>
      </c>
      <c r="D54" s="5" t="s">
        <v>26</v>
      </c>
      <c r="E54">
        <f t="shared" si="4"/>
        <v>25</v>
      </c>
      <c r="M54">
        <v>2</v>
      </c>
      <c r="O54">
        <v>1</v>
      </c>
      <c r="P54">
        <v>3</v>
      </c>
      <c r="Q54">
        <v>5</v>
      </c>
      <c r="R54">
        <v>13</v>
      </c>
      <c r="S54">
        <v>1</v>
      </c>
      <c r="T54">
        <v>2014</v>
      </c>
      <c r="U54">
        <v>215</v>
      </c>
      <c r="V54" s="1">
        <f t="shared" si="6"/>
        <v>11.627906976744185</v>
      </c>
    </row>
    <row r="55" spans="1:22" x14ac:dyDescent="0.2">
      <c r="A55">
        <f t="shared" si="5"/>
        <v>54</v>
      </c>
      <c r="B55" s="4" t="s">
        <v>25</v>
      </c>
      <c r="C55" s="4" t="s">
        <v>16</v>
      </c>
      <c r="D55" s="4" t="s">
        <v>24</v>
      </c>
      <c r="E55">
        <f t="shared" si="4"/>
        <v>21</v>
      </c>
      <c r="M55">
        <v>1</v>
      </c>
      <c r="O55">
        <v>2</v>
      </c>
      <c r="Q55">
        <v>2</v>
      </c>
      <c r="R55">
        <v>1</v>
      </c>
      <c r="S55">
        <v>15</v>
      </c>
      <c r="T55">
        <v>2014</v>
      </c>
      <c r="U55">
        <v>632</v>
      </c>
      <c r="V55" s="1">
        <f t="shared" si="6"/>
        <v>3.3227848101265822</v>
      </c>
    </row>
    <row r="56" spans="1:22" x14ac:dyDescent="0.2">
      <c r="A56">
        <f t="shared" si="5"/>
        <v>55</v>
      </c>
      <c r="B56" s="5" t="s">
        <v>23</v>
      </c>
      <c r="C56" s="5" t="s">
        <v>1</v>
      </c>
      <c r="D56" s="5" t="s">
        <v>22</v>
      </c>
      <c r="E56">
        <f t="shared" si="4"/>
        <v>3</v>
      </c>
      <c r="Q56">
        <v>1</v>
      </c>
      <c r="R56">
        <v>1</v>
      </c>
      <c r="S56">
        <v>1</v>
      </c>
      <c r="T56">
        <v>2018</v>
      </c>
      <c r="U56">
        <v>21</v>
      </c>
      <c r="V56" s="1">
        <f t="shared" si="6"/>
        <v>14.285714285714286</v>
      </c>
    </row>
    <row r="57" spans="1:22" x14ac:dyDescent="0.2">
      <c r="A57">
        <f t="shared" si="5"/>
        <v>56</v>
      </c>
      <c r="B57" s="5" t="s">
        <v>21</v>
      </c>
      <c r="C57" s="5" t="s">
        <v>1</v>
      </c>
      <c r="D57" s="5" t="s">
        <v>20</v>
      </c>
      <c r="E57">
        <f t="shared" si="4"/>
        <v>2</v>
      </c>
      <c r="Q57">
        <v>1</v>
      </c>
      <c r="R57">
        <v>1</v>
      </c>
      <c r="T57">
        <v>2018</v>
      </c>
      <c r="U57">
        <v>9</v>
      </c>
      <c r="V57" s="1">
        <f t="shared" si="6"/>
        <v>22.222222222222221</v>
      </c>
    </row>
    <row r="58" spans="1:22" x14ac:dyDescent="0.2">
      <c r="A58">
        <f t="shared" si="5"/>
        <v>57</v>
      </c>
      <c r="B58" s="4" t="s">
        <v>19</v>
      </c>
      <c r="C58" s="4" t="s">
        <v>16</v>
      </c>
      <c r="D58" s="4" t="s">
        <v>18</v>
      </c>
      <c r="E58">
        <f t="shared" si="4"/>
        <v>2</v>
      </c>
      <c r="Q58">
        <v>1</v>
      </c>
      <c r="R58">
        <v>1</v>
      </c>
      <c r="T58">
        <v>2018</v>
      </c>
      <c r="U58">
        <v>65</v>
      </c>
      <c r="V58" s="1">
        <f t="shared" si="6"/>
        <v>3.0769230769230771</v>
      </c>
    </row>
    <row r="59" spans="1:22" x14ac:dyDescent="0.2">
      <c r="A59">
        <f t="shared" si="5"/>
        <v>58</v>
      </c>
      <c r="B59" s="4" t="s">
        <v>17</v>
      </c>
      <c r="C59" s="4" t="s">
        <v>16</v>
      </c>
      <c r="D59" s="4" t="s">
        <v>15</v>
      </c>
      <c r="E59">
        <f t="shared" si="4"/>
        <v>19</v>
      </c>
      <c r="O59">
        <v>1</v>
      </c>
      <c r="P59">
        <v>7</v>
      </c>
      <c r="Q59">
        <v>5</v>
      </c>
      <c r="R59">
        <v>4</v>
      </c>
      <c r="S59">
        <v>2</v>
      </c>
      <c r="T59">
        <v>2016</v>
      </c>
      <c r="U59">
        <v>390</v>
      </c>
      <c r="V59" s="1">
        <f t="shared" si="6"/>
        <v>4.8717948717948714</v>
      </c>
    </row>
    <row r="60" spans="1:22" x14ac:dyDescent="0.2">
      <c r="A60">
        <f t="shared" si="5"/>
        <v>59</v>
      </c>
      <c r="B60" s="5" t="s">
        <v>14</v>
      </c>
      <c r="C60" s="5" t="s">
        <v>1</v>
      </c>
      <c r="D60" s="5" t="s">
        <v>13</v>
      </c>
      <c r="E60">
        <f t="shared" si="4"/>
        <v>0</v>
      </c>
      <c r="V60" s="1"/>
    </row>
    <row r="61" spans="1:22" x14ac:dyDescent="0.2">
      <c r="A61">
        <f t="shared" si="5"/>
        <v>60</v>
      </c>
      <c r="B61" s="5" t="s">
        <v>12</v>
      </c>
      <c r="C61" s="5" t="s">
        <v>1</v>
      </c>
      <c r="D61" s="5" t="s">
        <v>11</v>
      </c>
      <c r="E61">
        <f t="shared" si="4"/>
        <v>1</v>
      </c>
      <c r="O61">
        <v>1</v>
      </c>
      <c r="T61">
        <v>2016</v>
      </c>
      <c r="U61">
        <v>54</v>
      </c>
      <c r="V61" s="1">
        <f>E61*100/U61</f>
        <v>1.8518518518518519</v>
      </c>
    </row>
    <row r="62" spans="1:22" x14ac:dyDescent="0.2">
      <c r="A62">
        <f t="shared" si="5"/>
        <v>61</v>
      </c>
      <c r="B62" s="4" t="s">
        <v>10</v>
      </c>
      <c r="C62" s="4" t="s">
        <v>1</v>
      </c>
      <c r="D62" s="4" t="s">
        <v>9</v>
      </c>
      <c r="E62">
        <f t="shared" si="4"/>
        <v>1</v>
      </c>
      <c r="R62">
        <v>1</v>
      </c>
      <c r="T62">
        <v>2019</v>
      </c>
      <c r="U62">
        <v>11</v>
      </c>
      <c r="V62" s="1">
        <f>E62*100/U62</f>
        <v>9.0909090909090917</v>
      </c>
    </row>
    <row r="63" spans="1:22" x14ac:dyDescent="0.2">
      <c r="A63">
        <f t="shared" si="5"/>
        <v>62</v>
      </c>
      <c r="B63" s="4" t="s">
        <v>8</v>
      </c>
      <c r="C63" s="4" t="s">
        <v>1</v>
      </c>
      <c r="D63" s="4" t="s">
        <v>7</v>
      </c>
      <c r="E63">
        <f t="shared" si="4"/>
        <v>0</v>
      </c>
      <c r="V63" s="1"/>
    </row>
    <row r="64" spans="1:22" x14ac:dyDescent="0.2">
      <c r="A64">
        <f t="shared" si="5"/>
        <v>63</v>
      </c>
      <c r="B64" s="4" t="s">
        <v>6</v>
      </c>
      <c r="C64" s="4" t="s">
        <v>1</v>
      </c>
      <c r="D64" s="4" t="s">
        <v>5</v>
      </c>
      <c r="E64">
        <f t="shared" si="4"/>
        <v>2</v>
      </c>
      <c r="R64">
        <v>2</v>
      </c>
      <c r="T64">
        <v>2019</v>
      </c>
      <c r="U64">
        <v>13</v>
      </c>
      <c r="V64" s="1">
        <f>E64*100/U64</f>
        <v>15.384615384615385</v>
      </c>
    </row>
    <row r="65" spans="1:22" x14ac:dyDescent="0.2">
      <c r="A65">
        <f t="shared" si="5"/>
        <v>64</v>
      </c>
      <c r="B65" s="3" t="s">
        <v>4</v>
      </c>
      <c r="C65" t="s">
        <v>1</v>
      </c>
      <c r="D65" t="s">
        <v>3</v>
      </c>
      <c r="E65">
        <f t="shared" si="4"/>
        <v>8</v>
      </c>
      <c r="L65">
        <v>1</v>
      </c>
      <c r="M65">
        <v>1</v>
      </c>
      <c r="Q65">
        <v>1</v>
      </c>
      <c r="R65">
        <v>4</v>
      </c>
      <c r="S65">
        <v>1</v>
      </c>
      <c r="T65">
        <v>2013</v>
      </c>
      <c r="U65">
        <v>131</v>
      </c>
      <c r="V65" s="1">
        <f>E65*100/U65</f>
        <v>6.106870229007634</v>
      </c>
    </row>
    <row r="66" spans="1:22" x14ac:dyDescent="0.2">
      <c r="A66">
        <f t="shared" si="5"/>
        <v>65</v>
      </c>
      <c r="B66" s="2" t="s">
        <v>2</v>
      </c>
      <c r="C66" s="2" t="s">
        <v>1</v>
      </c>
      <c r="D66" s="2" t="s">
        <v>0</v>
      </c>
      <c r="E66">
        <f t="shared" ref="E66:E97" si="7">SUM(F66:S66)</f>
        <v>8</v>
      </c>
      <c r="M66">
        <v>1</v>
      </c>
      <c r="O66">
        <v>1</v>
      </c>
      <c r="P66">
        <v>2</v>
      </c>
      <c r="Q66">
        <v>1</v>
      </c>
      <c r="R66">
        <v>2</v>
      </c>
      <c r="S66">
        <v>1</v>
      </c>
      <c r="T66">
        <v>2014</v>
      </c>
      <c r="U66">
        <v>111</v>
      </c>
      <c r="V66" s="1">
        <f>E66*100/U66</f>
        <v>7.2072072072072073</v>
      </c>
    </row>
    <row r="68" spans="1:22" x14ac:dyDescent="0.2">
      <c r="U68" s="1"/>
      <c r="V68" s="1"/>
    </row>
    <row r="69" spans="1:22" x14ac:dyDescent="0.2">
      <c r="U69" s="1"/>
      <c r="V69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2020-07-01T18:11:19Z</dcterms:created>
  <dcterms:modified xsi:type="dcterms:W3CDTF">2020-07-01T18:15:41Z</dcterms:modified>
</cp:coreProperties>
</file>